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12" activeTab="0"/>
  </bookViews>
  <sheets>
    <sheet name="Tarefas" sheetId="1" r:id="rId1"/>
  </sheets>
  <definedNames>
    <definedName name="_xlfn.DAYS" hidden="1">#NAME?</definedName>
    <definedName name="Tarefas">'Tarefas'!$A$1:$F$1</definedName>
  </definedNames>
  <calcPr fullCalcOnLoad="1"/>
</workbook>
</file>

<file path=xl/sharedStrings.xml><?xml version="1.0" encoding="utf-8"?>
<sst xmlns="http://schemas.openxmlformats.org/spreadsheetml/2006/main" count="234" uniqueCount="153">
  <si>
    <t>EDT</t>
  </si>
  <si>
    <t>0</t>
  </si>
  <si>
    <t>CRONOGRAMA</t>
  </si>
  <si>
    <t>1</t>
  </si>
  <si>
    <t>TROCA DA PORTA DE ACESSO DA CÚPULA</t>
  </si>
  <si>
    <t>1.1</t>
  </si>
  <si>
    <t>Reunião de início das atividades</t>
  </si>
  <si>
    <t>0 dias</t>
  </si>
  <si>
    <t>1.2</t>
  </si>
  <si>
    <t>Remoção da porta de acesso existente</t>
  </si>
  <si>
    <t>1 dia</t>
  </si>
  <si>
    <t>1.3</t>
  </si>
  <si>
    <t>Abertura do vão na alvenaria e retirada de caliça</t>
  </si>
  <si>
    <t>1.4</t>
  </si>
  <si>
    <t>Requadro do vão</t>
  </si>
  <si>
    <t>1.5</t>
  </si>
  <si>
    <t>2 dias</t>
  </si>
  <si>
    <t>Instalação de nova porta de acesso</t>
  </si>
  <si>
    <t>0,5 dias</t>
  </si>
  <si>
    <t>2</t>
  </si>
  <si>
    <t>IMPERMEABILIZAÇÃO INTERNA DA CÚPULA</t>
  </si>
  <si>
    <t>2.1</t>
  </si>
  <si>
    <t>2.2</t>
  </si>
  <si>
    <t>Remoção do contrapiso, reboco e manta asfáltica existente</t>
  </si>
  <si>
    <t>4 dias</t>
  </si>
  <si>
    <t>2.3</t>
  </si>
  <si>
    <t>Tratamento de fissuras e ralos</t>
  </si>
  <si>
    <t>2.4</t>
  </si>
  <si>
    <t>Execução de aplicação da manta líquida impermeabilizante</t>
  </si>
  <si>
    <t>3 dias</t>
  </si>
  <si>
    <t>2.5</t>
  </si>
  <si>
    <t>Cura manta líquida</t>
  </si>
  <si>
    <t>5 dias</t>
  </si>
  <si>
    <t>2.6</t>
  </si>
  <si>
    <t>Teste de estanqueidade</t>
  </si>
  <si>
    <t>Taqueamento para contrapiso</t>
  </si>
  <si>
    <t>Execução de contrapiso</t>
  </si>
  <si>
    <t>Execução de chapisco</t>
  </si>
  <si>
    <t>Execução de reboco</t>
  </si>
  <si>
    <t>Cura do reboco e contrapiso</t>
  </si>
  <si>
    <t>14 dias</t>
  </si>
  <si>
    <t>Vedação das juntas de dilatação e ralos</t>
  </si>
  <si>
    <t>3.1</t>
  </si>
  <si>
    <t>3.2</t>
  </si>
  <si>
    <t>Remoção da textura solta</t>
  </si>
  <si>
    <t>3.3</t>
  </si>
  <si>
    <t>Lavagem completa das superfícies</t>
  </si>
  <si>
    <t>3.4</t>
  </si>
  <si>
    <t>Secagem da parede</t>
  </si>
  <si>
    <t>3.5</t>
  </si>
  <si>
    <t>Aplicação de selador impermeabilizante</t>
  </si>
  <si>
    <t>3.6</t>
  </si>
  <si>
    <t>3.7</t>
  </si>
  <si>
    <t>IMPERMEABILIZAÇÃO DE LAJES NO ENTORNO</t>
  </si>
  <si>
    <t>4.1</t>
  </si>
  <si>
    <t>4.2</t>
  </si>
  <si>
    <t>4.3</t>
  </si>
  <si>
    <t>4.4</t>
  </si>
  <si>
    <t>4.5</t>
  </si>
  <si>
    <t>Cura da manta líquida</t>
  </si>
  <si>
    <t>4.6</t>
  </si>
  <si>
    <t>4.7</t>
  </si>
  <si>
    <t>Taqueamento do contrapiso</t>
  </si>
  <si>
    <t>4.8</t>
  </si>
  <si>
    <t>REVISÃO TELHADOS NO ENTORNO</t>
  </si>
  <si>
    <t>19 dias</t>
  </si>
  <si>
    <t>5.1</t>
  </si>
  <si>
    <t>5.2</t>
  </si>
  <si>
    <t>Montagem de andaimes, linhas de vida e EPC's conforme necessidade</t>
  </si>
  <si>
    <t>5.3</t>
  </si>
  <si>
    <t>Remoção de móveis e eletrônicos da sala de administração</t>
  </si>
  <si>
    <t>5.4</t>
  </si>
  <si>
    <t>Remoção do forro de PVC da sala de administração</t>
  </si>
  <si>
    <t>5.5</t>
  </si>
  <si>
    <t>Remoção de rufos e calhas no entorno do telhado à corrigir</t>
  </si>
  <si>
    <t>5.6</t>
  </si>
  <si>
    <t>Remoção das telhas metálicas</t>
  </si>
  <si>
    <t>Realocação das estruturas</t>
  </si>
  <si>
    <t>Recolocação das telhas metálicas</t>
  </si>
  <si>
    <t>Recolocação de rufos e calhas, e correções conforme relatório</t>
  </si>
  <si>
    <t>Recuperação do forro da sala administração</t>
  </si>
  <si>
    <t>Movimentação de móveis e eletrônicos</t>
  </si>
  <si>
    <t>PROLONGAMENTO DA SOBRE CÚPULA</t>
  </si>
  <si>
    <t>20 dias</t>
  </si>
  <si>
    <t>6.1</t>
  </si>
  <si>
    <t>6.2</t>
  </si>
  <si>
    <t>Montagem andaimes e equipamentos de segurança</t>
  </si>
  <si>
    <t>6.3</t>
  </si>
  <si>
    <t>Remoção da calha de fibra de vidro</t>
  </si>
  <si>
    <t>6.4</t>
  </si>
  <si>
    <t>Recuperação de pastilhas soltas</t>
  </si>
  <si>
    <t>6.5</t>
  </si>
  <si>
    <t>Execução do prolongamento da estrutura da sobre cúpula</t>
  </si>
  <si>
    <t>6.6</t>
  </si>
  <si>
    <t>Instalação de tela galvanizada</t>
  </si>
  <si>
    <t>6.7</t>
  </si>
  <si>
    <t>Troca das chapas de policarbonato e instalação de policarbonato no prolongamento</t>
  </si>
  <si>
    <t>Desmontagem de andaime e equipamentos de segurança</t>
  </si>
  <si>
    <t>INSTALAÇÃO DE REFLETORES</t>
  </si>
  <si>
    <t>7.1</t>
  </si>
  <si>
    <t>7.2</t>
  </si>
  <si>
    <t>Substituição dos refletores existentes</t>
  </si>
  <si>
    <t>7.3</t>
  </si>
  <si>
    <t>Substituição dos cabos condutores e execução de tubulação elétrica</t>
  </si>
  <si>
    <t>7.4</t>
  </si>
  <si>
    <t>Ligação das instalações no quadro geral</t>
  </si>
  <si>
    <t>NOME DA TAREFA</t>
  </si>
  <si>
    <t>CUSTO</t>
  </si>
  <si>
    <t>INÍCIO</t>
  </si>
  <si>
    <t>TÉRMINO</t>
  </si>
  <si>
    <t>0.1</t>
  </si>
  <si>
    <t>0.2</t>
  </si>
  <si>
    <t>SERVIÇOS INICIAIS</t>
  </si>
  <si>
    <t>Mobilização do canteiro de obras</t>
  </si>
  <si>
    <t>Instalação de placa de obra</t>
  </si>
  <si>
    <t>RECUPERAÇÃO DA TEXTURA  E PINTURA DE PAREDES INTERNAS</t>
  </si>
  <si>
    <t>PROTEÇÃO MECÂNICA DA IMPERMEABILIZAÇÃO DAS LAJES NO ENTORNO</t>
  </si>
  <si>
    <t>PROTEÇÃO MECÂNICA DA IMPERMEABILIZAÇÃO INTERNA DA CÚPULA</t>
  </si>
  <si>
    <t>7.5</t>
  </si>
  <si>
    <t>7.6</t>
  </si>
  <si>
    <t>7.7</t>
  </si>
  <si>
    <t>7.8</t>
  </si>
  <si>
    <t>7.9</t>
  </si>
  <si>
    <t>7.10</t>
  </si>
  <si>
    <t>7.11</t>
  </si>
  <si>
    <t>7.12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</si>
  <si>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</si>
  <si>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</si>
  <si>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</si>
  <si>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</si>
  <si>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</si>
  <si>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</si>
  <si>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</si>
  <si>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</si>
  <si>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</si>
  <si>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9.1</t>
  </si>
  <si>
    <t>9.2</t>
  </si>
  <si>
    <t>9.3</t>
  </si>
  <si>
    <t>9.4</t>
  </si>
  <si>
    <t>10.1</t>
  </si>
  <si>
    <t>DESMOBILIZAÇÃO E LIMPEZA</t>
  </si>
  <si>
    <t>Limpeza parcial</t>
  </si>
  <si>
    <t>Execução de pintura das paredes internas</t>
  </si>
  <si>
    <t>Execução de textura acrílica</t>
  </si>
  <si>
    <t>DURAÇÃO (dias)</t>
  </si>
  <si>
    <t>17,5 dias</t>
  </si>
  <si>
    <t>21,5 dias</t>
  </si>
  <si>
    <t>4,5 dias</t>
  </si>
  <si>
    <t>10 dias</t>
  </si>
  <si>
    <t>19,5 dias</t>
  </si>
  <si>
    <t>24,5 dias</t>
  </si>
  <si>
    <t>Desmobilização e limpeza final</t>
  </si>
  <si>
    <t>72 dias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</si>
</sst>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[$R$-416]\ * #,##0_-;\-[$R$-416]\ * #,##0_-;_-[$R$-416]\ * &quot;-&quot;??_-;_-@_-"/>
    <numFmt numFmtId="165" formatCode="[$-416]dddd\,\ d&quot; de &quot;mmmm&quot; de &quot;yyyy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medium"/>
      <top style="medium"/>
      <bottom style="hair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32" borderId="0" applyNumberFormat="0" applyBorder="0" applyAlignment="0" applyProtection="0"/>
    <xf numFmtId="0" fontId="31" fillId="21" borderId="5" applyNumberFormat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6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8" fillId="33" borderId="12" xfId="0" applyFont="1" applyFill="1" applyBorder="1" applyAlignment="1">
      <alignment/>
    </xf>
    <xf numFmtId="0" fontId="38" fillId="33" borderId="13" xfId="0" applyFont="1" applyFill="1" applyBorder="1" applyAlignment="1">
      <alignment/>
    </xf>
    <xf numFmtId="44" fontId="38" fillId="33" borderId="13" xfId="46" applyFont="1" applyFill="1" applyBorder="1" applyAlignment="1">
      <alignment/>
    </xf>
    <xf numFmtId="0" fontId="38" fillId="10" borderId="14" xfId="0" applyFont="1" applyFill="1" applyBorder="1" applyAlignment="1">
      <alignment/>
    </xf>
    <xf numFmtId="0" fontId="38" fillId="10" borderId="15" xfId="0" applyFont="1" applyFill="1" applyBorder="1" applyAlignment="1">
      <alignment/>
    </xf>
    <xf numFmtId="0" fontId="38" fillId="10" borderId="15" xfId="0" applyFont="1" applyFill="1" applyBorder="1" applyAlignment="1">
      <alignment horizontal="center"/>
    </xf>
    <xf numFmtId="0" fontId="38" fillId="10" borderId="16" xfId="0" applyFont="1" applyFill="1" applyBorder="1" applyAlignment="1">
      <alignment horizontal="center"/>
    </xf>
    <xf numFmtId="0" fontId="38" fillId="6" borderId="14" xfId="0" applyFont="1" applyFill="1" applyBorder="1" applyAlignment="1">
      <alignment/>
    </xf>
    <xf numFmtId="0" fontId="38" fillId="6" borderId="15" xfId="0" applyFont="1" applyFill="1" applyBorder="1" applyAlignment="1">
      <alignment/>
    </xf>
    <xf numFmtId="44" fontId="38" fillId="6" borderId="15" xfId="46" applyFont="1" applyFill="1" applyBorder="1" applyAlignment="1">
      <alignment/>
    </xf>
    <xf numFmtId="14" fontId="38" fillId="6" borderId="15" xfId="0" applyNumberFormat="1" applyFont="1" applyFill="1" applyBorder="1" applyAlignment="1">
      <alignment/>
    </xf>
    <xf numFmtId="14" fontId="38" fillId="33" borderId="13" xfId="0" applyNumberFormat="1" applyFont="1" applyFill="1" applyBorder="1" applyAlignment="1">
      <alignment/>
    </xf>
    <xf numFmtId="14" fontId="38" fillId="6" borderId="16" xfId="0" applyNumberFormat="1" applyFont="1" applyFill="1" applyBorder="1" applyAlignment="1">
      <alignment/>
    </xf>
    <xf numFmtId="14" fontId="38" fillId="33" borderId="17" xfId="0" applyNumberFormat="1" applyFont="1" applyFill="1" applyBorder="1" applyAlignment="1">
      <alignment/>
    </xf>
    <xf numFmtId="0" fontId="38" fillId="33" borderId="18" xfId="0" applyFont="1" applyFill="1" applyBorder="1" applyAlignment="1">
      <alignment horizontal="left"/>
    </xf>
    <xf numFmtId="0" fontId="38" fillId="33" borderId="19" xfId="0" applyFont="1" applyFill="1" applyBorder="1" applyAlignment="1">
      <alignment/>
    </xf>
    <xf numFmtId="44" fontId="38" fillId="33" borderId="19" xfId="46" applyFont="1" applyFill="1" applyBorder="1" applyAlignment="1">
      <alignment/>
    </xf>
    <xf numFmtId="14" fontId="38" fillId="33" borderId="19" xfId="0" applyNumberFormat="1" applyFont="1" applyFill="1" applyBorder="1" applyAlignment="1">
      <alignment/>
    </xf>
    <xf numFmtId="14" fontId="38" fillId="33" borderId="20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44" fontId="0" fillId="0" borderId="13" xfId="46" applyFont="1" applyFill="1" applyBorder="1" applyAlignment="1">
      <alignment/>
    </xf>
    <xf numFmtId="14" fontId="0" fillId="0" borderId="13" xfId="0" applyNumberFormat="1" applyFont="1" applyFill="1" applyBorder="1" applyAlignment="1">
      <alignment/>
    </xf>
    <xf numFmtId="14" fontId="0" fillId="0" borderId="17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44" fontId="0" fillId="0" borderId="21" xfId="46" applyFont="1" applyFill="1" applyBorder="1" applyAlignment="1">
      <alignment/>
    </xf>
    <xf numFmtId="14" fontId="0" fillId="0" borderId="21" xfId="0" applyNumberFormat="1" applyFont="1" applyFill="1" applyBorder="1" applyAlignment="1">
      <alignment/>
    </xf>
    <xf numFmtId="14" fontId="0" fillId="0" borderId="22" xfId="0" applyNumberFormat="1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Fill="1" applyBorder="1" applyAlignment="1">
      <alignment/>
    </xf>
    <xf numFmtId="44" fontId="0" fillId="0" borderId="24" xfId="46" applyFont="1" applyFill="1" applyBorder="1" applyAlignment="1">
      <alignment/>
    </xf>
    <xf numFmtId="14" fontId="0" fillId="0" borderId="24" xfId="0" applyNumberFormat="1" applyFill="1" applyBorder="1" applyAlignment="1">
      <alignment/>
    </xf>
    <xf numFmtId="14" fontId="0" fillId="0" borderId="25" xfId="0" applyNumberFormat="1" applyFill="1" applyBorder="1" applyAlignment="1">
      <alignment/>
    </xf>
    <xf numFmtId="0" fontId="0" fillId="0" borderId="21" xfId="0" applyFill="1" applyBorder="1" applyAlignment="1">
      <alignment/>
    </xf>
    <xf numFmtId="14" fontId="0" fillId="0" borderId="21" xfId="0" applyNumberFormat="1" applyFill="1" applyBorder="1" applyAlignment="1">
      <alignment/>
    </xf>
    <xf numFmtId="14" fontId="0" fillId="0" borderId="22" xfId="0" applyNumberFormat="1" applyFill="1" applyBorder="1" applyAlignment="1">
      <alignment/>
    </xf>
    <xf numFmtId="0" fontId="38" fillId="33" borderId="12" xfId="0" applyFont="1" applyFill="1" applyBorder="1" applyAlignment="1">
      <alignment horizontal="left"/>
    </xf>
    <xf numFmtId="0" fontId="0" fillId="0" borderId="11" xfId="0" applyFill="1" applyBorder="1" applyAlignment="1">
      <alignment/>
    </xf>
    <xf numFmtId="0" fontId="0" fillId="0" borderId="26" xfId="0" applyFill="1" applyBorder="1" applyAlignment="1">
      <alignment/>
    </xf>
    <xf numFmtId="14" fontId="0" fillId="0" borderId="24" xfId="0" applyNumberFormat="1" applyFont="1" applyFill="1" applyBorder="1" applyAlignment="1">
      <alignment/>
    </xf>
    <xf numFmtId="14" fontId="0" fillId="0" borderId="25" xfId="0" applyNumberFormat="1" applyFont="1" applyFill="1" applyBorder="1" applyAlignment="1">
      <alignment/>
    </xf>
    <xf numFmtId="14" fontId="0" fillId="0" borderId="26" xfId="0" applyNumberFormat="1" applyFont="1" applyFill="1" applyBorder="1" applyAlignment="1">
      <alignment/>
    </xf>
    <xf numFmtId="14" fontId="0" fillId="0" borderId="27" xfId="0" applyNumberFormat="1" applyFont="1" applyFill="1" applyBorder="1" applyAlignment="1">
      <alignment/>
    </xf>
    <xf numFmtId="0" fontId="38" fillId="6" borderId="15" xfId="0" applyFont="1" applyFill="1" applyBorder="1" applyAlignment="1">
      <alignment horizontal="center"/>
    </xf>
    <xf numFmtId="0" fontId="38" fillId="33" borderId="19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38" fillId="33" borderId="13" xfId="0" applyFont="1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0" xfId="0" applyAlignment="1">
      <alignment horizontal="center"/>
    </xf>
    <xf numFmtId="44" fontId="38" fillId="10" borderId="15" xfId="46" applyFont="1" applyFill="1" applyBorder="1" applyAlignment="1">
      <alignment horizontal="center"/>
    </xf>
    <xf numFmtId="44" fontId="0" fillId="0" borderId="26" xfId="46" applyFont="1" applyFill="1" applyBorder="1" applyAlignment="1">
      <alignment/>
    </xf>
    <xf numFmtId="44" fontId="0" fillId="0" borderId="0" xfId="46" applyFon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0"/>
  <sheetViews>
    <sheetView tabSelected="1" zoomScalePageLayoutView="0" workbookViewId="0" topLeftCell="A1">
      <selection activeCell="D6" sqref="D6"/>
    </sheetView>
  </sheetViews>
  <sheetFormatPr defaultColWidth="9.140625" defaultRowHeight="15"/>
  <cols>
    <col min="1" max="1" width="4.57421875" style="0" bestFit="1" customWidth="1"/>
    <col min="2" max="2" width="71.140625" style="0" bestFit="1" customWidth="1"/>
    <col min="3" max="3" width="14.140625" style="59" bestFit="1" customWidth="1"/>
    <col min="4" max="4" width="14.7109375" style="56" bestFit="1" customWidth="1"/>
    <col min="5" max="6" width="10.7109375" style="0" bestFit="1" customWidth="1"/>
  </cols>
  <sheetData>
    <row r="1" spans="1:6" ht="15" thickBot="1">
      <c r="A1" s="6" t="s">
        <v>0</v>
      </c>
      <c r="B1" s="7" t="s">
        <v>106</v>
      </c>
      <c r="C1" s="57" t="s">
        <v>107</v>
      </c>
      <c r="D1" s="8" t="s">
        <v>144</v>
      </c>
      <c r="E1" s="8" t="s">
        <v>108</v>
      </c>
      <c r="F1" s="9" t="s">
        <v>109</v>
      </c>
    </row>
    <row r="2" spans="1:6" ht="15" thickBot="1">
      <c r="A2" s="10" t="s">
        <v>1</v>
      </c>
      <c r="B2" s="11" t="s">
        <v>2</v>
      </c>
      <c r="C2" s="12">
        <f>C6+C3+C12+C19+C27+C36+C43+C51+C64+C74+C79</f>
        <v>151747.01</v>
      </c>
      <c r="D2" s="47" t="s">
        <v>152</v>
      </c>
      <c r="E2" s="13">
        <v>44571</v>
      </c>
      <c r="F2" s="15">
        <v>44666</v>
      </c>
    </row>
    <row r="3" spans="1:6" ht="15" thickBot="1">
      <c r="A3" s="17">
        <v>0</v>
      </c>
      <c r="B3" s="18" t="s">
        <v>112</v>
      </c>
      <c r="C3" s="19">
        <f>SUM(C4:C5)</f>
        <v>631.27</v>
      </c>
      <c r="D3" s="48" t="s">
        <v>16</v>
      </c>
      <c r="E3" s="20">
        <v>44571</v>
      </c>
      <c r="F3" s="21">
        <v>44571</v>
      </c>
    </row>
    <row r="4" spans="1:6" ht="14.25">
      <c r="A4" s="22" t="s">
        <v>110</v>
      </c>
      <c r="B4" s="23" t="s">
        <v>113</v>
      </c>
      <c r="C4" s="24">
        <v>223.14</v>
      </c>
      <c r="D4" s="49" t="s">
        <v>10</v>
      </c>
      <c r="E4" s="25">
        <v>44571</v>
      </c>
      <c r="F4" s="26">
        <v>44571</v>
      </c>
    </row>
    <row r="5" spans="1:6" ht="15" thickBot="1">
      <c r="A5" s="27" t="s">
        <v>111</v>
      </c>
      <c r="B5" s="28" t="s">
        <v>114</v>
      </c>
      <c r="C5" s="29">
        <v>408.13</v>
      </c>
      <c r="D5" s="50" t="s">
        <v>10</v>
      </c>
      <c r="E5" s="30">
        <v>44572</v>
      </c>
      <c r="F5" s="31">
        <v>44572</v>
      </c>
    </row>
    <row r="6" spans="1:6" ht="14.25">
      <c r="A6" s="3" t="s">
        <v>3</v>
      </c>
      <c r="B6" s="4" t="s">
        <v>4</v>
      </c>
      <c r="C6" s="5">
        <f>SUM(C7:C11)</f>
        <v>2033.99</v>
      </c>
      <c r="D6" s="51" t="s">
        <v>147</v>
      </c>
      <c r="E6" s="14">
        <f>E7</f>
        <v>44208</v>
      </c>
      <c r="F6" s="16">
        <f>F11</f>
        <v>44214</v>
      </c>
    </row>
    <row r="7" spans="1:6" ht="14.25">
      <c r="A7" s="1" t="s">
        <v>5</v>
      </c>
      <c r="B7" s="33" t="s">
        <v>9</v>
      </c>
      <c r="C7" s="34">
        <v>253.99</v>
      </c>
      <c r="D7" s="52" t="s">
        <v>10</v>
      </c>
      <c r="E7" s="35">
        <v>44208</v>
      </c>
      <c r="F7" s="36">
        <v>44208</v>
      </c>
    </row>
    <row r="8" spans="1:6" ht="14.25">
      <c r="A8" s="1" t="s">
        <v>8</v>
      </c>
      <c r="B8" s="33" t="s">
        <v>12</v>
      </c>
      <c r="C8" s="34">
        <v>253.12</v>
      </c>
      <c r="D8" s="52" t="s">
        <v>10</v>
      </c>
      <c r="E8" s="35">
        <v>44209</v>
      </c>
      <c r="F8" s="36">
        <v>44209</v>
      </c>
    </row>
    <row r="9" spans="1:6" ht="14.25">
      <c r="A9" s="1" t="s">
        <v>11</v>
      </c>
      <c r="B9" s="33" t="s">
        <v>14</v>
      </c>
      <c r="C9" s="34">
        <v>369.55</v>
      </c>
      <c r="D9" s="52" t="s">
        <v>10</v>
      </c>
      <c r="E9" s="35">
        <v>44210</v>
      </c>
      <c r="F9" s="36">
        <v>44210</v>
      </c>
    </row>
    <row r="10" spans="1:6" ht="14.25">
      <c r="A10" s="1" t="s">
        <v>13</v>
      </c>
      <c r="B10" s="33" t="s">
        <v>17</v>
      </c>
      <c r="C10" s="34">
        <v>1157.33</v>
      </c>
      <c r="D10" s="52" t="s">
        <v>10</v>
      </c>
      <c r="E10" s="35">
        <v>44213</v>
      </c>
      <c r="F10" s="36">
        <v>44213</v>
      </c>
    </row>
    <row r="11" spans="1:6" ht="15" thickBot="1">
      <c r="A11" s="2" t="s">
        <v>15</v>
      </c>
      <c r="B11" s="37" t="s">
        <v>141</v>
      </c>
      <c r="C11" s="29">
        <v>0</v>
      </c>
      <c r="D11" s="53" t="s">
        <v>18</v>
      </c>
      <c r="E11" s="38">
        <v>44214</v>
      </c>
      <c r="F11" s="39">
        <v>44214</v>
      </c>
    </row>
    <row r="12" spans="1:6" ht="14.25">
      <c r="A12" s="3" t="s">
        <v>19</v>
      </c>
      <c r="B12" s="4" t="s">
        <v>20</v>
      </c>
      <c r="C12" s="5">
        <f>SUM(C13:C18)</f>
        <v>11146.95</v>
      </c>
      <c r="D12" s="51" t="s">
        <v>145</v>
      </c>
      <c r="E12" s="14">
        <f>E13</f>
        <v>44213</v>
      </c>
      <c r="F12" s="16">
        <f>F18</f>
        <v>44236</v>
      </c>
    </row>
    <row r="13" spans="1:6" ht="14.25">
      <c r="A13" s="1" t="s">
        <v>21</v>
      </c>
      <c r="B13" s="33" t="s">
        <v>6</v>
      </c>
      <c r="C13" s="34">
        <v>160.96</v>
      </c>
      <c r="D13" s="52" t="s">
        <v>18</v>
      </c>
      <c r="E13" s="35">
        <v>44213</v>
      </c>
      <c r="F13" s="36">
        <v>44213</v>
      </c>
    </row>
    <row r="14" spans="1:6" ht="14.25">
      <c r="A14" s="1" t="s">
        <v>22</v>
      </c>
      <c r="B14" s="33" t="s">
        <v>23</v>
      </c>
      <c r="C14" s="34">
        <v>2310.65</v>
      </c>
      <c r="D14" s="52" t="s">
        <v>24</v>
      </c>
      <c r="E14" s="35">
        <v>44213</v>
      </c>
      <c r="F14" s="36">
        <v>44217</v>
      </c>
    </row>
    <row r="15" spans="1:6" ht="14.25">
      <c r="A15" s="1" t="s">
        <v>25</v>
      </c>
      <c r="B15" s="33" t="s">
        <v>26</v>
      </c>
      <c r="C15" s="34">
        <v>1019.12</v>
      </c>
      <c r="D15" s="52" t="s">
        <v>16</v>
      </c>
      <c r="E15" s="35">
        <v>44217</v>
      </c>
      <c r="F15" s="36">
        <v>44221</v>
      </c>
    </row>
    <row r="16" spans="1:6" ht="14.25">
      <c r="A16" s="1" t="s">
        <v>27</v>
      </c>
      <c r="B16" s="33" t="s">
        <v>28</v>
      </c>
      <c r="C16" s="34">
        <v>7656.22</v>
      </c>
      <c r="D16" s="52" t="s">
        <v>29</v>
      </c>
      <c r="E16" s="35">
        <v>44221</v>
      </c>
      <c r="F16" s="36">
        <v>44224</v>
      </c>
    </row>
    <row r="17" spans="1:6" ht="14.25">
      <c r="A17" s="1" t="s">
        <v>30</v>
      </c>
      <c r="B17" s="33" t="s">
        <v>31</v>
      </c>
      <c r="C17" s="34">
        <v>0</v>
      </c>
      <c r="D17" s="52" t="s">
        <v>32</v>
      </c>
      <c r="E17" s="35">
        <v>44224</v>
      </c>
      <c r="F17" s="36">
        <v>44231</v>
      </c>
    </row>
    <row r="18" spans="1:6" ht="15" thickBot="1">
      <c r="A18" s="1" t="s">
        <v>33</v>
      </c>
      <c r="B18" s="33" t="s">
        <v>34</v>
      </c>
      <c r="C18" s="34">
        <v>0</v>
      </c>
      <c r="D18" s="52" t="s">
        <v>29</v>
      </c>
      <c r="E18" s="35">
        <v>44231</v>
      </c>
      <c r="F18" s="36">
        <v>44236</v>
      </c>
    </row>
    <row r="19" spans="1:6" ht="14.25">
      <c r="A19" s="40">
        <v>3</v>
      </c>
      <c r="B19" s="4" t="s">
        <v>117</v>
      </c>
      <c r="C19" s="5">
        <f>SUM(C20:C26)</f>
        <v>10842.649999999998</v>
      </c>
      <c r="D19" s="51" t="s">
        <v>146</v>
      </c>
      <c r="E19" s="14">
        <f>E20</f>
        <v>44236</v>
      </c>
      <c r="F19" s="16">
        <f>F26</f>
        <v>44269</v>
      </c>
    </row>
    <row r="20" spans="1:6" ht="14.25">
      <c r="A20" s="1" t="s">
        <v>42</v>
      </c>
      <c r="B20" s="33" t="s">
        <v>35</v>
      </c>
      <c r="C20" s="34">
        <v>531.03</v>
      </c>
      <c r="D20" s="52" t="s">
        <v>10</v>
      </c>
      <c r="E20" s="35">
        <v>44236</v>
      </c>
      <c r="F20" s="36">
        <v>44237</v>
      </c>
    </row>
    <row r="21" spans="1:6" ht="14.25">
      <c r="A21" s="1" t="s">
        <v>43</v>
      </c>
      <c r="B21" s="33" t="s">
        <v>36</v>
      </c>
      <c r="C21" s="34">
        <v>2258.92</v>
      </c>
      <c r="D21" s="52" t="s">
        <v>16</v>
      </c>
      <c r="E21" s="35">
        <v>44237</v>
      </c>
      <c r="F21" s="36">
        <v>44241</v>
      </c>
    </row>
    <row r="22" spans="1:6" ht="14.25">
      <c r="A22" s="1" t="s">
        <v>45</v>
      </c>
      <c r="B22" s="33" t="s">
        <v>37</v>
      </c>
      <c r="C22" s="34">
        <v>543.059999999999</v>
      </c>
      <c r="D22" s="52" t="s">
        <v>10</v>
      </c>
      <c r="E22" s="35">
        <v>44241</v>
      </c>
      <c r="F22" s="36">
        <v>44242</v>
      </c>
    </row>
    <row r="23" spans="1:6" ht="14.25">
      <c r="A23" s="1" t="s">
        <v>47</v>
      </c>
      <c r="B23" s="33" t="s">
        <v>38</v>
      </c>
      <c r="C23" s="34">
        <v>2982.25</v>
      </c>
      <c r="D23" s="52" t="s">
        <v>16</v>
      </c>
      <c r="E23" s="35">
        <v>44242</v>
      </c>
      <c r="F23" s="36">
        <v>44244</v>
      </c>
    </row>
    <row r="24" spans="1:6" ht="14.25">
      <c r="A24" s="1" t="s">
        <v>49</v>
      </c>
      <c r="B24" s="33" t="s">
        <v>39</v>
      </c>
      <c r="C24" s="34">
        <v>0</v>
      </c>
      <c r="D24" s="52" t="s">
        <v>40</v>
      </c>
      <c r="E24" s="35">
        <v>44244</v>
      </c>
      <c r="F24" s="36">
        <v>44266</v>
      </c>
    </row>
    <row r="25" spans="1:6" ht="14.25">
      <c r="A25" s="1" t="s">
        <v>51</v>
      </c>
      <c r="B25" s="33" t="s">
        <v>41</v>
      </c>
      <c r="C25" s="34">
        <v>4527.39</v>
      </c>
      <c r="D25" s="52" t="s">
        <v>10</v>
      </c>
      <c r="E25" s="35">
        <v>44266</v>
      </c>
      <c r="F25" s="36">
        <v>44269</v>
      </c>
    </row>
    <row r="26" spans="1:6" ht="15" thickBot="1">
      <c r="A26" s="2" t="s">
        <v>52</v>
      </c>
      <c r="B26" s="37" t="s">
        <v>141</v>
      </c>
      <c r="C26" s="29">
        <v>0</v>
      </c>
      <c r="D26" s="53" t="s">
        <v>18</v>
      </c>
      <c r="E26" s="38">
        <v>44269</v>
      </c>
      <c r="F26" s="39">
        <v>44269</v>
      </c>
    </row>
    <row r="27" spans="1:6" ht="14.25">
      <c r="A27" s="40">
        <v>4</v>
      </c>
      <c r="B27" s="4" t="s">
        <v>115</v>
      </c>
      <c r="C27" s="5">
        <f>SUM(C28:C35)</f>
        <v>8590.300000000001</v>
      </c>
      <c r="D27" s="51" t="s">
        <v>148</v>
      </c>
      <c r="E27" s="14">
        <f>E28</f>
        <v>44266</v>
      </c>
      <c r="F27" s="16">
        <f>F35</f>
        <v>44280</v>
      </c>
    </row>
    <row r="28" spans="1:6" ht="14.25">
      <c r="A28" s="1" t="s">
        <v>54</v>
      </c>
      <c r="B28" s="33" t="s">
        <v>6</v>
      </c>
      <c r="C28" s="34">
        <v>160.96</v>
      </c>
      <c r="D28" s="52" t="s">
        <v>18</v>
      </c>
      <c r="E28" s="35">
        <v>44266</v>
      </c>
      <c r="F28" s="36">
        <v>44266</v>
      </c>
    </row>
    <row r="29" spans="1:6" ht="14.25">
      <c r="A29" s="1" t="s">
        <v>55</v>
      </c>
      <c r="B29" s="33" t="s">
        <v>44</v>
      </c>
      <c r="C29" s="34">
        <v>1306.39</v>
      </c>
      <c r="D29" s="52" t="s">
        <v>16</v>
      </c>
      <c r="E29" s="35">
        <v>44269</v>
      </c>
      <c r="F29" s="36">
        <v>44270</v>
      </c>
    </row>
    <row r="30" spans="1:6" ht="14.25">
      <c r="A30" s="1" t="s">
        <v>56</v>
      </c>
      <c r="B30" s="33" t="s">
        <v>46</v>
      </c>
      <c r="C30" s="34">
        <v>815.23</v>
      </c>
      <c r="D30" s="52" t="s">
        <v>10</v>
      </c>
      <c r="E30" s="35">
        <v>44271</v>
      </c>
      <c r="F30" s="36">
        <v>44271</v>
      </c>
    </row>
    <row r="31" spans="1:6" ht="14.25">
      <c r="A31" s="1" t="s">
        <v>57</v>
      </c>
      <c r="B31" s="33" t="s">
        <v>48</v>
      </c>
      <c r="C31" s="34">
        <v>0</v>
      </c>
      <c r="D31" s="52" t="s">
        <v>10</v>
      </c>
      <c r="E31" s="35">
        <v>44272</v>
      </c>
      <c r="F31" s="36">
        <v>44272</v>
      </c>
    </row>
    <row r="32" spans="1:6" ht="14.25">
      <c r="A32" s="1" t="s">
        <v>58</v>
      </c>
      <c r="B32" s="33" t="s">
        <v>50</v>
      </c>
      <c r="C32" s="34">
        <v>1255.59</v>
      </c>
      <c r="D32" s="52" t="s">
        <v>10</v>
      </c>
      <c r="E32" s="35">
        <v>44273</v>
      </c>
      <c r="F32" s="36">
        <v>44273</v>
      </c>
    </row>
    <row r="33" spans="1:6" ht="14.25">
      <c r="A33" s="1" t="s">
        <v>60</v>
      </c>
      <c r="B33" s="33" t="s">
        <v>143</v>
      </c>
      <c r="C33" s="34">
        <f>3625.44</f>
        <v>3625.44</v>
      </c>
      <c r="D33" s="54" t="s">
        <v>16</v>
      </c>
      <c r="E33" s="43">
        <v>44276</v>
      </c>
      <c r="F33" s="44">
        <v>44277</v>
      </c>
    </row>
    <row r="34" spans="1:6" ht="14.25">
      <c r="A34" s="32" t="s">
        <v>61</v>
      </c>
      <c r="B34" s="42" t="s">
        <v>142</v>
      </c>
      <c r="C34" s="58">
        <v>1426.69</v>
      </c>
      <c r="D34" s="55" t="s">
        <v>16</v>
      </c>
      <c r="E34" s="45">
        <v>44278</v>
      </c>
      <c r="F34" s="46">
        <v>44279</v>
      </c>
    </row>
    <row r="35" spans="1:6" ht="15" thickBot="1">
      <c r="A35" s="2" t="s">
        <v>63</v>
      </c>
      <c r="B35" s="37" t="s">
        <v>141</v>
      </c>
      <c r="C35" s="29">
        <v>0</v>
      </c>
      <c r="D35" s="53" t="s">
        <v>18</v>
      </c>
      <c r="E35" s="38">
        <v>44278</v>
      </c>
      <c r="F35" s="39">
        <v>44280</v>
      </c>
    </row>
    <row r="36" spans="1:6" ht="14.25">
      <c r="A36" s="40">
        <v>5</v>
      </c>
      <c r="B36" s="4" t="s">
        <v>53</v>
      </c>
      <c r="C36" s="5">
        <f>SUM(C37:C42)</f>
        <v>11767.41</v>
      </c>
      <c r="D36" s="51" t="s">
        <v>149</v>
      </c>
      <c r="E36" s="14">
        <f>E37</f>
        <v>44217</v>
      </c>
      <c r="F36" s="16">
        <f>F42</f>
        <v>44244</v>
      </c>
    </row>
    <row r="37" spans="1:6" ht="14.25">
      <c r="A37" s="1" t="s">
        <v>66</v>
      </c>
      <c r="B37" s="33" t="s">
        <v>6</v>
      </c>
      <c r="C37" s="34">
        <v>160.96</v>
      </c>
      <c r="D37" s="52" t="s">
        <v>18</v>
      </c>
      <c r="E37" s="35">
        <v>44217</v>
      </c>
      <c r="F37" s="36">
        <v>44217</v>
      </c>
    </row>
    <row r="38" spans="1:6" ht="14.25">
      <c r="A38" s="1" t="s">
        <v>67</v>
      </c>
      <c r="B38" s="33" t="s">
        <v>23</v>
      </c>
      <c r="C38" s="34">
        <v>744.83</v>
      </c>
      <c r="D38" s="52" t="s">
        <v>24</v>
      </c>
      <c r="E38" s="35">
        <v>44220</v>
      </c>
      <c r="F38" s="36">
        <v>44223</v>
      </c>
    </row>
    <row r="39" spans="1:6" ht="14.25">
      <c r="A39" s="1" t="s">
        <v>69</v>
      </c>
      <c r="B39" s="33" t="s">
        <v>26</v>
      </c>
      <c r="C39" s="34">
        <v>706.84</v>
      </c>
      <c r="D39" s="52" t="s">
        <v>16</v>
      </c>
      <c r="E39" s="35">
        <v>44224</v>
      </c>
      <c r="F39" s="36">
        <v>44227</v>
      </c>
    </row>
    <row r="40" spans="1:6" ht="14.25">
      <c r="A40" s="1" t="s">
        <v>71</v>
      </c>
      <c r="B40" s="33" t="s">
        <v>28</v>
      </c>
      <c r="C40" s="34">
        <v>10154.78</v>
      </c>
      <c r="D40" s="52" t="s">
        <v>32</v>
      </c>
      <c r="E40" s="35">
        <v>44228</v>
      </c>
      <c r="F40" s="36">
        <v>44234</v>
      </c>
    </row>
    <row r="41" spans="1:6" ht="14.25" customHeight="1">
      <c r="A41" s="1" t="s">
        <v>73</v>
      </c>
      <c r="B41" s="33" t="s">
        <v>59</v>
      </c>
      <c r="C41" s="34">
        <v>0</v>
      </c>
      <c r="D41" s="52" t="s">
        <v>32</v>
      </c>
      <c r="E41" s="35">
        <v>44235</v>
      </c>
      <c r="F41" s="36">
        <v>44241</v>
      </c>
    </row>
    <row r="42" spans="1:6" ht="15" thickBot="1">
      <c r="A42" s="1" t="s">
        <v>75</v>
      </c>
      <c r="B42" s="33" t="s">
        <v>34</v>
      </c>
      <c r="C42" s="34">
        <v>0</v>
      </c>
      <c r="D42" s="52" t="s">
        <v>29</v>
      </c>
      <c r="E42" s="35">
        <v>44242</v>
      </c>
      <c r="F42" s="36">
        <v>44244</v>
      </c>
    </row>
    <row r="43" spans="1:6" ht="14.25">
      <c r="A43" s="40">
        <v>6</v>
      </c>
      <c r="B43" s="4" t="s">
        <v>116</v>
      </c>
      <c r="C43" s="5">
        <f>SUM(C44:C50)</f>
        <v>8460.62</v>
      </c>
      <c r="D43" s="51" t="s">
        <v>150</v>
      </c>
      <c r="E43" s="14">
        <f>E44</f>
        <v>44245</v>
      </c>
      <c r="F43" s="16">
        <f>F50</f>
        <v>44283</v>
      </c>
    </row>
    <row r="44" spans="1:6" ht="14.25">
      <c r="A44" s="1" t="s">
        <v>84</v>
      </c>
      <c r="B44" s="33" t="s">
        <v>62</v>
      </c>
      <c r="C44" s="34">
        <v>289.6</v>
      </c>
      <c r="D44" s="52" t="s">
        <v>10</v>
      </c>
      <c r="E44" s="35">
        <v>44245</v>
      </c>
      <c r="F44" s="36">
        <v>44245</v>
      </c>
    </row>
    <row r="45" spans="1:6" ht="14.25">
      <c r="A45" s="1" t="s">
        <v>85</v>
      </c>
      <c r="B45" s="33" t="s">
        <v>36</v>
      </c>
      <c r="C45" s="34">
        <v>4364.52</v>
      </c>
      <c r="D45" s="52" t="s">
        <v>24</v>
      </c>
      <c r="E45" s="35">
        <v>44248</v>
      </c>
      <c r="F45" s="36">
        <v>44251</v>
      </c>
    </row>
    <row r="46" spans="1:6" ht="14.25">
      <c r="A46" s="1" t="s">
        <v>87</v>
      </c>
      <c r="B46" s="33" t="s">
        <v>37</v>
      </c>
      <c r="C46" s="34">
        <v>415.56</v>
      </c>
      <c r="D46" s="52" t="s">
        <v>10</v>
      </c>
      <c r="E46" s="35">
        <v>44252</v>
      </c>
      <c r="F46" s="36">
        <v>44252</v>
      </c>
    </row>
    <row r="47" spans="1:6" ht="14.25">
      <c r="A47" s="1" t="s">
        <v>89</v>
      </c>
      <c r="B47" s="33" t="s">
        <v>38</v>
      </c>
      <c r="C47" s="34">
        <v>2139.19</v>
      </c>
      <c r="D47" s="52" t="s">
        <v>29</v>
      </c>
      <c r="E47" s="35">
        <v>44255</v>
      </c>
      <c r="F47" s="36">
        <v>44259</v>
      </c>
    </row>
    <row r="48" spans="1:6" ht="14.25">
      <c r="A48" s="1" t="s">
        <v>91</v>
      </c>
      <c r="B48" s="33" t="s">
        <v>39</v>
      </c>
      <c r="C48" s="34">
        <v>0</v>
      </c>
      <c r="D48" s="52" t="s">
        <v>40</v>
      </c>
      <c r="E48" s="35">
        <v>44262</v>
      </c>
      <c r="F48" s="36">
        <v>44279</v>
      </c>
    </row>
    <row r="49" spans="1:6" ht="14.25">
      <c r="A49" s="1" t="s">
        <v>93</v>
      </c>
      <c r="B49" s="33" t="s">
        <v>41</v>
      </c>
      <c r="C49" s="34">
        <v>1251.75</v>
      </c>
      <c r="D49" s="52" t="s">
        <v>10</v>
      </c>
      <c r="E49" s="35">
        <v>44280</v>
      </c>
      <c r="F49" s="36">
        <v>44280</v>
      </c>
    </row>
    <row r="50" spans="1:6" ht="15" thickBot="1">
      <c r="A50" s="2" t="s">
        <v>95</v>
      </c>
      <c r="B50" s="37" t="s">
        <v>141</v>
      </c>
      <c r="C50" s="29">
        <v>0</v>
      </c>
      <c r="D50" s="53" t="s">
        <v>18</v>
      </c>
      <c r="E50" s="38">
        <v>44283</v>
      </c>
      <c r="F50" s="39">
        <v>44283</v>
      </c>
    </row>
    <row r="51" spans="1:6" ht="14.25">
      <c r="A51" s="40">
        <v>7</v>
      </c>
      <c r="B51" s="4" t="s">
        <v>64</v>
      </c>
      <c r="C51" s="5">
        <f>SUM(C52:C63)</f>
        <v>15592.789999999999</v>
      </c>
      <c r="D51" s="51" t="s">
        <v>65</v>
      </c>
      <c r="E51" s="14">
        <f>E52</f>
        <v>44262</v>
      </c>
      <c r="F51" s="16">
        <f>F63</f>
        <v>44286</v>
      </c>
    </row>
    <row r="52" spans="1:6" ht="14.25">
      <c r="A52" s="1" t="s">
        <v>99</v>
      </c>
      <c r="B52" s="33" t="s">
        <v>6</v>
      </c>
      <c r="C52" s="34">
        <v>0</v>
      </c>
      <c r="D52" s="52" t="s">
        <v>18</v>
      </c>
      <c r="E52" s="35">
        <v>44262</v>
      </c>
      <c r="F52" s="36">
        <v>44262</v>
      </c>
    </row>
    <row r="53" spans="1:6" ht="14.25">
      <c r="A53" s="1" t="s">
        <v>100</v>
      </c>
      <c r="B53" s="33" t="s">
        <v>68</v>
      </c>
      <c r="C53" s="34">
        <v>2796.67</v>
      </c>
      <c r="D53" s="52" t="s">
        <v>32</v>
      </c>
      <c r="E53" s="35">
        <v>44262</v>
      </c>
      <c r="F53" s="36">
        <v>44269</v>
      </c>
    </row>
    <row r="54" spans="1:6" ht="14.25">
      <c r="A54" s="1" t="s">
        <v>102</v>
      </c>
      <c r="B54" s="33" t="s">
        <v>70</v>
      </c>
      <c r="C54" s="34">
        <v>464.56</v>
      </c>
      <c r="D54" s="52" t="s">
        <v>10</v>
      </c>
      <c r="E54" s="35">
        <v>44262</v>
      </c>
      <c r="F54" s="36">
        <v>44263</v>
      </c>
    </row>
    <row r="55" spans="1:6" ht="14.25">
      <c r="A55" s="1" t="s">
        <v>104</v>
      </c>
      <c r="B55" s="33" t="s">
        <v>72</v>
      </c>
      <c r="C55" s="34">
        <v>464.56</v>
      </c>
      <c r="D55" s="52" t="s">
        <v>10</v>
      </c>
      <c r="E55" s="35">
        <v>44263</v>
      </c>
      <c r="F55" s="36">
        <v>44264</v>
      </c>
    </row>
    <row r="56" spans="1:6" ht="14.25">
      <c r="A56" s="1" t="s">
        <v>118</v>
      </c>
      <c r="B56" s="33" t="s">
        <v>74</v>
      </c>
      <c r="C56" s="34">
        <v>511.04</v>
      </c>
      <c r="D56" s="52" t="s">
        <v>10</v>
      </c>
      <c r="E56" s="35">
        <v>44269</v>
      </c>
      <c r="F56" s="36">
        <v>44270</v>
      </c>
    </row>
    <row r="57" spans="1:6" ht="14.25">
      <c r="A57" s="1" t="s">
        <v>119</v>
      </c>
      <c r="B57" s="33" t="s">
        <v>76</v>
      </c>
      <c r="C57" s="34">
        <v>1022.08</v>
      </c>
      <c r="D57" s="52" t="s">
        <v>16</v>
      </c>
      <c r="E57" s="35">
        <v>44270</v>
      </c>
      <c r="F57" s="36">
        <v>44272</v>
      </c>
    </row>
    <row r="58" spans="1:6" ht="14.25">
      <c r="A58" s="1" t="s">
        <v>120</v>
      </c>
      <c r="B58" s="33" t="s">
        <v>77</v>
      </c>
      <c r="C58" s="34">
        <v>1022.08</v>
      </c>
      <c r="D58" s="52" t="s">
        <v>16</v>
      </c>
      <c r="E58" s="35">
        <v>44272</v>
      </c>
      <c r="F58" s="36">
        <v>44276</v>
      </c>
    </row>
    <row r="59" spans="1:6" ht="14.25">
      <c r="A59" s="1" t="s">
        <v>121</v>
      </c>
      <c r="B59" s="33" t="s">
        <v>78</v>
      </c>
      <c r="C59" s="34">
        <v>511.04</v>
      </c>
      <c r="D59" s="52" t="s">
        <v>10</v>
      </c>
      <c r="E59" s="35">
        <v>44276</v>
      </c>
      <c r="F59" s="36">
        <v>44277</v>
      </c>
    </row>
    <row r="60" spans="1:6" ht="14.25">
      <c r="A60" s="1" t="s">
        <v>122</v>
      </c>
      <c r="B60" s="33" t="s">
        <v>79</v>
      </c>
      <c r="C60" s="34">
        <v>4994.57</v>
      </c>
      <c r="D60" s="52" t="s">
        <v>24</v>
      </c>
      <c r="E60" s="35">
        <v>44277</v>
      </c>
      <c r="F60" s="36">
        <v>44283</v>
      </c>
    </row>
    <row r="61" spans="1:6" ht="14.25">
      <c r="A61" s="1" t="s">
        <v>123</v>
      </c>
      <c r="B61" s="33" t="s">
        <v>80</v>
      </c>
      <c r="C61" s="34">
        <v>3341.63</v>
      </c>
      <c r="D61" s="52" t="s">
        <v>16</v>
      </c>
      <c r="E61" s="35">
        <v>44283</v>
      </c>
      <c r="F61" s="36">
        <v>44285</v>
      </c>
    </row>
    <row r="62" spans="1:6" ht="14.25">
      <c r="A62" s="1" t="s">
        <v>124</v>
      </c>
      <c r="B62" s="33" t="s">
        <v>81</v>
      </c>
      <c r="C62" s="34">
        <v>464.56</v>
      </c>
      <c r="D62" s="52" t="s">
        <v>10</v>
      </c>
      <c r="E62" s="35">
        <v>44285</v>
      </c>
      <c r="F62" s="36">
        <v>44286</v>
      </c>
    </row>
    <row r="63" spans="1:6" ht="15" thickBot="1">
      <c r="A63" s="2" t="s">
        <v>125</v>
      </c>
      <c r="B63" s="37" t="s">
        <v>141</v>
      </c>
      <c r="C63" s="29">
        <v>0</v>
      </c>
      <c r="D63" s="53" t="s">
        <v>18</v>
      </c>
      <c r="E63" s="38">
        <v>44286</v>
      </c>
      <c r="F63" s="39">
        <v>44286</v>
      </c>
    </row>
    <row r="64" spans="1:6" ht="14.25">
      <c r="A64" s="40">
        <v>8</v>
      </c>
      <c r="B64" s="4" t="s">
        <v>82</v>
      </c>
      <c r="C64" s="5">
        <f>SUM(C65:C73)</f>
        <v>77649.06</v>
      </c>
      <c r="D64" s="51" t="s">
        <v>83</v>
      </c>
      <c r="E64" s="14">
        <f>E65</f>
        <v>44278</v>
      </c>
      <c r="F64" s="16">
        <f>F73</f>
        <v>44305</v>
      </c>
    </row>
    <row r="65" spans="1:6" ht="14.25">
      <c r="A65" s="1" t="s">
        <v>126</v>
      </c>
      <c r="B65" s="33" t="s">
        <v>6</v>
      </c>
      <c r="C65" s="34">
        <v>160.96</v>
      </c>
      <c r="D65" s="52" t="s">
        <v>18</v>
      </c>
      <c r="E65" s="35">
        <v>44278</v>
      </c>
      <c r="F65" s="36">
        <v>44278</v>
      </c>
    </row>
    <row r="66" spans="1:6" ht="14.25">
      <c r="A66" s="1" t="s">
        <v>127</v>
      </c>
      <c r="B66" s="33" t="s">
        <v>86</v>
      </c>
      <c r="C66" s="34">
        <v>15009.32</v>
      </c>
      <c r="D66" s="52" t="s">
        <v>24</v>
      </c>
      <c r="E66" s="35">
        <v>44278</v>
      </c>
      <c r="F66" s="36">
        <v>44284</v>
      </c>
    </row>
    <row r="67" spans="1:6" ht="14.25">
      <c r="A67" s="1" t="s">
        <v>128</v>
      </c>
      <c r="B67" s="33" t="s">
        <v>88</v>
      </c>
      <c r="C67" s="34">
        <v>2686.55</v>
      </c>
      <c r="D67" s="52" t="s">
        <v>29</v>
      </c>
      <c r="E67" s="35">
        <v>44284</v>
      </c>
      <c r="F67" s="36">
        <v>44287</v>
      </c>
    </row>
    <row r="68" spans="1:6" ht="14.25">
      <c r="A68" s="1" t="s">
        <v>129</v>
      </c>
      <c r="B68" s="33" t="s">
        <v>90</v>
      </c>
      <c r="C68" s="34">
        <v>2920.8</v>
      </c>
      <c r="D68" s="52" t="s">
        <v>16</v>
      </c>
      <c r="E68" s="35">
        <v>44287</v>
      </c>
      <c r="F68" s="36">
        <v>44291</v>
      </c>
    </row>
    <row r="69" spans="1:6" ht="14.25">
      <c r="A69" s="1" t="s">
        <v>130</v>
      </c>
      <c r="B69" s="33" t="s">
        <v>92</v>
      </c>
      <c r="C69" s="34">
        <v>3168.61</v>
      </c>
      <c r="D69" s="52" t="s">
        <v>24</v>
      </c>
      <c r="E69" s="35">
        <v>44291</v>
      </c>
      <c r="F69" s="36">
        <v>44297</v>
      </c>
    </row>
    <row r="70" spans="1:6" ht="14.25">
      <c r="A70" s="1" t="s">
        <v>131</v>
      </c>
      <c r="B70" s="33" t="s">
        <v>94</v>
      </c>
      <c r="C70" s="34">
        <v>587.88</v>
      </c>
      <c r="D70" s="52" t="s">
        <v>10</v>
      </c>
      <c r="E70" s="35">
        <v>44297</v>
      </c>
      <c r="F70" s="36">
        <v>44298</v>
      </c>
    </row>
    <row r="71" spans="1:6" ht="14.25">
      <c r="A71" s="1" t="s">
        <v>132</v>
      </c>
      <c r="B71" s="33" t="s">
        <v>96</v>
      </c>
      <c r="C71" s="34">
        <v>52149.19</v>
      </c>
      <c r="D71" s="52" t="s">
        <v>29</v>
      </c>
      <c r="E71" s="35">
        <v>44297</v>
      </c>
      <c r="F71" s="36">
        <v>44300</v>
      </c>
    </row>
    <row r="72" spans="1:6" ht="14.25">
      <c r="A72" s="1" t="s">
        <v>133</v>
      </c>
      <c r="B72" s="33" t="s">
        <v>97</v>
      </c>
      <c r="C72" s="34">
        <v>965.75</v>
      </c>
      <c r="D72" s="52" t="s">
        <v>29</v>
      </c>
      <c r="E72" s="35">
        <v>44300</v>
      </c>
      <c r="F72" s="36">
        <v>44305</v>
      </c>
    </row>
    <row r="73" spans="1:6" ht="15" thickBot="1">
      <c r="A73" s="2" t="s">
        <v>134</v>
      </c>
      <c r="B73" s="37" t="s">
        <v>141</v>
      </c>
      <c r="C73" s="29">
        <v>0</v>
      </c>
      <c r="D73" s="53" t="s">
        <v>18</v>
      </c>
      <c r="E73" s="38">
        <v>44305</v>
      </c>
      <c r="F73" s="39">
        <v>44305</v>
      </c>
    </row>
    <row r="74" spans="1:6" ht="14.25">
      <c r="A74" s="40">
        <v>9</v>
      </c>
      <c r="B74" s="4" t="s">
        <v>98</v>
      </c>
      <c r="C74" s="5">
        <f>SUM(C75:C78)</f>
        <v>4423.97</v>
      </c>
      <c r="D74" s="51" t="s">
        <v>29</v>
      </c>
      <c r="E74" s="14">
        <f>E75</f>
        <v>44300</v>
      </c>
      <c r="F74" s="16">
        <f>F78</f>
        <v>44305</v>
      </c>
    </row>
    <row r="75" spans="1:6" ht="14.25">
      <c r="A75" s="1" t="s">
        <v>135</v>
      </c>
      <c r="B75" s="33" t="s">
        <v>6</v>
      </c>
      <c r="C75" s="34">
        <v>0</v>
      </c>
      <c r="D75" s="52" t="s">
        <v>7</v>
      </c>
      <c r="E75" s="35">
        <v>44300</v>
      </c>
      <c r="F75" s="36">
        <v>44300</v>
      </c>
    </row>
    <row r="76" spans="1:6" ht="14.25">
      <c r="A76" s="1" t="s">
        <v>136</v>
      </c>
      <c r="B76" s="33" t="s">
        <v>101</v>
      </c>
      <c r="C76" s="34">
        <v>2572.09</v>
      </c>
      <c r="D76" s="52" t="s">
        <v>10</v>
      </c>
      <c r="E76" s="35">
        <v>44300</v>
      </c>
      <c r="F76" s="36">
        <v>44301</v>
      </c>
    </row>
    <row r="77" spans="1:6" ht="14.25">
      <c r="A77" s="1" t="s">
        <v>137</v>
      </c>
      <c r="B77" s="33" t="s">
        <v>103</v>
      </c>
      <c r="C77" s="34">
        <v>1599.33</v>
      </c>
      <c r="D77" s="52" t="s">
        <v>10</v>
      </c>
      <c r="E77" s="35">
        <v>44301</v>
      </c>
      <c r="F77" s="36">
        <v>44304</v>
      </c>
    </row>
    <row r="78" spans="1:6" ht="15" thickBot="1">
      <c r="A78" s="2" t="s">
        <v>138</v>
      </c>
      <c r="B78" s="37" t="s">
        <v>105</v>
      </c>
      <c r="C78" s="29">
        <v>252.55</v>
      </c>
      <c r="D78" s="53" t="s">
        <v>10</v>
      </c>
      <c r="E78" s="38">
        <v>44304</v>
      </c>
      <c r="F78" s="39">
        <v>44305</v>
      </c>
    </row>
    <row r="79" spans="1:6" ht="14.25">
      <c r="A79" s="40">
        <v>10</v>
      </c>
      <c r="B79" s="4" t="s">
        <v>140</v>
      </c>
      <c r="C79" s="5">
        <f>SUM(C80:C80)</f>
        <v>608</v>
      </c>
      <c r="D79" s="51" t="s">
        <v>16</v>
      </c>
      <c r="E79" s="14">
        <f>E80</f>
        <v>44306</v>
      </c>
      <c r="F79" s="16">
        <f>F80</f>
        <v>44307</v>
      </c>
    </row>
    <row r="80" spans="1:6" ht="15" thickBot="1">
      <c r="A80" s="41" t="s">
        <v>139</v>
      </c>
      <c r="B80" s="37" t="s">
        <v>151</v>
      </c>
      <c r="C80" s="29">
        <v>608</v>
      </c>
      <c r="D80" s="53" t="s">
        <v>16</v>
      </c>
      <c r="E80" s="38">
        <v>44306</v>
      </c>
      <c r="F80" s="39">
        <v>44307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O. Gonçalves</dc:creator>
  <cp:keywords/>
  <dc:description/>
  <cp:lastModifiedBy>Jean O. Gonçalves</cp:lastModifiedBy>
  <dcterms:created xsi:type="dcterms:W3CDTF">2021-12-10T13:17:44Z</dcterms:created>
  <dcterms:modified xsi:type="dcterms:W3CDTF">2021-12-14T16:19:54Z</dcterms:modified>
  <cp:category/>
  <cp:version/>
  <cp:contentType/>
  <cp:contentStatus/>
</cp:coreProperties>
</file>